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Учебный план" sheetId="1" r:id="rId1"/>
  </sheets>
  <definedNames/>
  <calcPr fullCalcOnLoad="1"/>
</workbook>
</file>

<file path=xl/sharedStrings.xml><?xml version="1.0" encoding="utf-8"?>
<sst xmlns="http://schemas.openxmlformats.org/spreadsheetml/2006/main" count="86" uniqueCount="79">
  <si>
    <t>Каф.</t>
  </si>
  <si>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</si>
  <si>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</si>
  <si>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</si>
  <si>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</si>
  <si>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Всего</t>
  </si>
  <si>
    <t>Экз.</t>
  </si>
  <si>
    <t>Зач.</t>
  </si>
  <si>
    <t>КП</t>
  </si>
  <si>
    <t>КР</t>
  </si>
  <si>
    <t>Зач. ед.</t>
  </si>
  <si>
    <t>М.1.Б.1</t>
  </si>
  <si>
    <t>Математическое моделирование радиотехнических устройств и систем</t>
  </si>
  <si>
    <t>М.1.Б.2</t>
  </si>
  <si>
    <t>История и методология науки и техники (в радиотехнике)</t>
  </si>
  <si>
    <t>Базовая часть</t>
  </si>
  <si>
    <t>Итого:</t>
  </si>
  <si>
    <t>М.1.В.1</t>
  </si>
  <si>
    <t>Теория сигналов</t>
  </si>
  <si>
    <t>М.1.В.2</t>
  </si>
  <si>
    <t>Математические методы в радиотехнике</t>
  </si>
  <si>
    <t>М.1.В.ДВ.1</t>
  </si>
  <si>
    <t>Иностранный язык</t>
  </si>
  <si>
    <t>М.1.В.ДВ.2</t>
  </si>
  <si>
    <t>Философия</t>
  </si>
  <si>
    <t>Вариативная часть</t>
  </si>
  <si>
    <t>М.1 Общенаучный</t>
  </si>
  <si>
    <t>Итого по циклу:</t>
  </si>
  <si>
    <t>М.2.Б.1</t>
  </si>
  <si>
    <t>Устройства приема и обработки сигналов</t>
  </si>
  <si>
    <t>М.2.Б.2</t>
  </si>
  <si>
    <t>Устройства генерирования и формирования сигналов</t>
  </si>
  <si>
    <t>М.2.Б.3</t>
  </si>
  <si>
    <t>Теория и техника радиолокации и радионавигации</t>
  </si>
  <si>
    <t>М.2.Б.4</t>
  </si>
  <si>
    <t>Радиотехнические системы передачи информации</t>
  </si>
  <si>
    <t>М.2.Б.5</t>
  </si>
  <si>
    <t>Основы телевидения</t>
  </si>
  <si>
    <t>М.2.В.1</t>
  </si>
  <si>
    <t>Научно-технический семинар</t>
  </si>
  <si>
    <t>1,2,3</t>
  </si>
  <si>
    <t>М.2.В.2</t>
  </si>
  <si>
    <t>Пространственно-временная обработка радиосигналов</t>
  </si>
  <si>
    <t>М.2.В.3</t>
  </si>
  <si>
    <t>Многофункциональные РЛС</t>
  </si>
  <si>
    <t>М.2.В.4</t>
  </si>
  <si>
    <t>Системы радиоуправления</t>
  </si>
  <si>
    <t>М.2.В.5</t>
  </si>
  <si>
    <t>Методы обработки информации в современных РТС</t>
  </si>
  <si>
    <t>М.2.В.ДВ.1</t>
  </si>
  <si>
    <t>Траекторная обработка радиолокационной информации</t>
  </si>
  <si>
    <t>М.2.В.ДВ.2</t>
  </si>
  <si>
    <t>Радиотехнические системы управления воздушным движением</t>
  </si>
  <si>
    <t>М.2.В.ДВ.3</t>
  </si>
  <si>
    <t>Спутниковые радионавигационные системы</t>
  </si>
  <si>
    <t>М.2 Профессиональный</t>
  </si>
  <si>
    <t>М.3.Б.1</t>
  </si>
  <si>
    <t>Научно-исследовательская работа в семестре</t>
  </si>
  <si>
    <t>1*,2*,3*</t>
  </si>
  <si>
    <t>М.3</t>
  </si>
  <si>
    <t>Практики и научно-исследовательская работа</t>
  </si>
  <si>
    <t>М.3 Практики и научно-исследовательская работа</t>
  </si>
  <si>
    <t>М.4</t>
  </si>
  <si>
    <t>Итоговая государственная аттестация</t>
  </si>
  <si>
    <t>М.4 Итоговая государственная аттестация</t>
  </si>
  <si>
    <t>Число часов учебных занятий, проводимых в интерактивной форме</t>
  </si>
  <si>
    <t>ИТОГО:</t>
  </si>
  <si>
    <t>Число часов учебных занятий (без факультативов)</t>
  </si>
  <si>
    <t>Число курсовых работ</t>
  </si>
  <si>
    <t>Число курсовых проектов</t>
  </si>
  <si>
    <t>Число зачетов</t>
  </si>
  <si>
    <t>Число экзаменов</t>
  </si>
  <si>
    <t>В том числе аудиторных часов</t>
  </si>
  <si>
    <t>Теория сигналов, процессов и систем</t>
  </si>
  <si>
    <t>Философские проблемы естествознания</t>
  </si>
  <si>
    <t>Основы вторичной радиолокации</t>
  </si>
  <si>
    <t>Современные средства интроскопии</t>
  </si>
  <si>
    <t>Системы связи с подвижными объектами</t>
  </si>
  <si>
    <t>Учебный план основной образовательной программы магистратуры по направлению подготовки
210400 "Радиотехника"
Магистерская программа "Системы и устройства передачи, приема и обработки сигналов"
(очная форма обучения)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</si>
</sst>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>
        <color indexed="8"/>
      </right>
      <top style="medium"/>
      <bottom style="thin"/>
    </border>
    <border>
      <left style="medium">
        <color indexed="8"/>
      </left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3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>
      <alignment horizontal="center" vertical="top"/>
    </xf>
    <xf numFmtId="3" fontId="4" fillId="5" borderId="10" xfId="0" applyNumberFormat="1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left" vertical="top" wrapText="1"/>
    </xf>
    <xf numFmtId="0" fontId="4" fillId="5" borderId="10" xfId="0" applyNumberFormat="1" applyFont="1" applyFill="1" applyBorder="1" applyAlignment="1" applyProtection="1">
      <alignment horizontal="center" vertical="top"/>
      <protection/>
    </xf>
    <xf numFmtId="1" fontId="4" fillId="0" borderId="10" xfId="0" applyNumberFormat="1" applyFont="1" applyBorder="1" applyAlignment="1">
      <alignment horizontal="center" vertical="top"/>
    </xf>
    <xf numFmtId="0" fontId="4" fillId="5" borderId="10" xfId="0" applyNumberFormat="1" applyFont="1" applyFill="1" applyBorder="1" applyAlignment="1" applyProtection="1">
      <alignment horizontal="left" vertical="top" wrapText="1"/>
      <protection/>
    </xf>
    <xf numFmtId="1" fontId="4" fillId="5" borderId="10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2" xfId="0" applyNumberFormat="1" applyFont="1" applyFill="1" applyBorder="1" applyAlignment="1" applyProtection="1">
      <alignment horizontal="center" vertical="top"/>
      <protection/>
    </xf>
    <xf numFmtId="0" fontId="4" fillId="5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right" vertical="top" wrapText="1"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5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Font="1" applyBorder="1" applyAlignment="1">
      <alignment horizontal="left" vertical="top" wrapText="1"/>
    </xf>
    <xf numFmtId="1" fontId="4" fillId="0" borderId="11" xfId="0" applyNumberFormat="1" applyFont="1" applyBorder="1" applyAlignment="1">
      <alignment horizontal="center" vertical="top"/>
    </xf>
    <xf numFmtId="1" fontId="4" fillId="5" borderId="11" xfId="0" applyNumberFormat="1" applyFont="1" applyFill="1" applyBorder="1" applyAlignment="1">
      <alignment horizontal="center" vertical="top"/>
    </xf>
    <xf numFmtId="1" fontId="4" fillId="5" borderId="12" xfId="0" applyNumberFormat="1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5" borderId="16" xfId="0" applyNumberFormat="1" applyFont="1" applyFill="1" applyBorder="1" applyAlignment="1" applyProtection="1">
      <alignment horizontal="center" vertical="top"/>
      <protection/>
    </xf>
    <xf numFmtId="0" fontId="4" fillId="0" borderId="16" xfId="0" applyFont="1" applyBorder="1" applyAlignment="1">
      <alignment horizontal="center" vertical="top"/>
    </xf>
    <xf numFmtId="1" fontId="4" fillId="5" borderId="16" xfId="0" applyNumberFormat="1" applyFont="1" applyFill="1" applyBorder="1" applyAlignment="1">
      <alignment horizontal="center" vertical="top"/>
    </xf>
    <xf numFmtId="1" fontId="5" fillId="0" borderId="11" xfId="0" applyNumberFormat="1" applyFont="1" applyBorder="1" applyAlignment="1">
      <alignment horizontal="center" vertical="top"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5" borderId="11" xfId="0" applyNumberFormat="1" applyFont="1" applyFill="1" applyBorder="1" applyAlignment="1" applyProtection="1">
      <alignment horizontal="center" vertical="top"/>
      <protection/>
    </xf>
    <xf numFmtId="0" fontId="5" fillId="5" borderId="10" xfId="0" applyNumberFormat="1" applyFont="1" applyFill="1" applyBorder="1" applyAlignment="1" applyProtection="1">
      <alignment horizontal="center" vertical="top"/>
      <protection/>
    </xf>
    <xf numFmtId="0" fontId="5" fillId="5" borderId="12" xfId="0" applyNumberFormat="1" applyFont="1" applyFill="1" applyBorder="1" applyAlignment="1" applyProtection="1">
      <alignment horizontal="center" vertical="top"/>
      <protection/>
    </xf>
    <xf numFmtId="0" fontId="5" fillId="5" borderId="0" xfId="0" applyNumberFormat="1" applyFont="1" applyFill="1" applyBorder="1" applyAlignment="1" applyProtection="1">
      <alignment horizontal="center" vertical="top"/>
      <protection/>
    </xf>
    <xf numFmtId="0" fontId="4" fillId="0" borderId="20" xfId="0" applyNumberFormat="1" applyFont="1" applyFill="1" applyBorder="1" applyAlignment="1" applyProtection="1">
      <alignment horizontal="center" vertical="top"/>
      <protection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left" vertical="top" wrapText="1"/>
      <protection/>
    </xf>
    <xf numFmtId="0" fontId="4" fillId="0" borderId="24" xfId="0" applyFont="1" applyBorder="1" applyAlignment="1">
      <alignment horizontal="left" vertical="top" wrapText="1"/>
    </xf>
    <xf numFmtId="1" fontId="5" fillId="0" borderId="20" xfId="0" applyNumberFormat="1" applyFont="1" applyBorder="1" applyAlignment="1">
      <alignment horizontal="center" vertical="top"/>
    </xf>
    <xf numFmtId="1" fontId="5" fillId="0" borderId="23" xfId="0" applyNumberFormat="1" applyFont="1" applyBorder="1" applyAlignment="1">
      <alignment horizontal="center" vertical="top"/>
    </xf>
    <xf numFmtId="1" fontId="5" fillId="0" borderId="24" xfId="0" applyNumberFormat="1" applyFont="1" applyBorder="1" applyAlignment="1">
      <alignment horizontal="center" vertical="top"/>
    </xf>
    <xf numFmtId="1" fontId="5" fillId="0" borderId="25" xfId="0" applyNumberFormat="1" applyFont="1" applyBorder="1" applyAlignment="1">
      <alignment horizontal="center" vertical="top"/>
    </xf>
    <xf numFmtId="1" fontId="5" fillId="0" borderId="26" xfId="0" applyNumberFormat="1" applyFont="1" applyBorder="1" applyAlignment="1">
      <alignment horizontal="center" vertical="top"/>
    </xf>
    <xf numFmtId="0" fontId="4" fillId="0" borderId="21" xfId="0" applyNumberFormat="1" applyFont="1" applyFill="1" applyBorder="1" applyAlignment="1" applyProtection="1">
      <alignment horizontal="center" vertical="top"/>
      <protection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0" fontId="4" fillId="0" borderId="21" xfId="0" applyFont="1" applyBorder="1" applyAlignment="1">
      <alignment horizontal="center" vertical="top"/>
    </xf>
    <xf numFmtId="3" fontId="4" fillId="0" borderId="27" xfId="0" applyNumberFormat="1" applyFont="1" applyBorder="1" applyAlignment="1">
      <alignment horizontal="center" vertical="top"/>
    </xf>
    <xf numFmtId="0" fontId="4" fillId="5" borderId="21" xfId="0" applyFont="1" applyFill="1" applyBorder="1" applyAlignment="1">
      <alignment horizontal="center" vertical="top"/>
    </xf>
    <xf numFmtId="1" fontId="4" fillId="0" borderId="27" xfId="0" applyNumberFormat="1" applyFont="1" applyBorder="1" applyAlignment="1">
      <alignment horizontal="center" vertical="top"/>
    </xf>
    <xf numFmtId="0" fontId="4" fillId="5" borderId="21" xfId="0" applyNumberFormat="1" applyFont="1" applyFill="1" applyBorder="1" applyAlignment="1" applyProtection="1">
      <alignment horizontal="center" vertical="top"/>
      <protection/>
    </xf>
    <xf numFmtId="3" fontId="4" fillId="0" borderId="27" xfId="0" applyNumberFormat="1" applyFont="1" applyFill="1" applyBorder="1" applyAlignment="1" applyProtection="1">
      <alignment horizontal="center" vertical="top"/>
      <protection/>
    </xf>
    <xf numFmtId="0" fontId="0" fillId="0" borderId="22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28" xfId="0" applyNumberFormat="1" applyFill="1" applyBorder="1" applyAlignment="1" applyProtection="1">
      <alignment/>
      <protection/>
    </xf>
    <xf numFmtId="0" fontId="0" fillId="0" borderId="29" xfId="0" applyNumberFormat="1" applyFill="1" applyBorder="1" applyAlignment="1" applyProtection="1">
      <alignment/>
      <protection/>
    </xf>
    <xf numFmtId="0" fontId="0" fillId="0" borderId="30" xfId="0" applyNumberFormat="1" applyFill="1" applyBorder="1" applyAlignment="1" applyProtection="1">
      <alignment/>
      <protection/>
    </xf>
    <xf numFmtId="0" fontId="0" fillId="0" borderId="31" xfId="0" applyNumberFormat="1" applyFill="1" applyBorder="1" applyAlignment="1" applyProtection="1">
      <alignment/>
      <protection/>
    </xf>
    <xf numFmtId="0" fontId="4" fillId="0" borderId="12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top"/>
    </xf>
    <xf numFmtId="1" fontId="4" fillId="0" borderId="27" xfId="0" applyNumberFormat="1" applyFont="1" applyFill="1" applyBorder="1" applyAlignment="1">
      <alignment horizontal="center" vertical="top"/>
    </xf>
    <xf numFmtId="1" fontId="4" fillId="0" borderId="11" xfId="0" applyNumberFormat="1" applyFont="1" applyFill="1" applyBorder="1" applyAlignment="1">
      <alignment horizontal="center" vertical="top"/>
    </xf>
    <xf numFmtId="1" fontId="4" fillId="0" borderId="12" xfId="0" applyNumberFormat="1" applyFont="1" applyFill="1" applyBorder="1" applyAlignment="1">
      <alignment horizontal="center" vertical="top"/>
    </xf>
    <xf numFmtId="1" fontId="4" fillId="0" borderId="16" xfId="0" applyNumberFormat="1" applyFont="1" applyFill="1" applyBorder="1" applyAlignment="1">
      <alignment horizontal="center" vertical="top"/>
    </xf>
    <xf numFmtId="0" fontId="4" fillId="15" borderId="21" xfId="0" applyNumberFormat="1" applyFont="1" applyFill="1" applyBorder="1" applyAlignment="1" applyProtection="1">
      <alignment horizontal="center" vertical="top"/>
      <protection/>
    </xf>
    <xf numFmtId="0" fontId="4" fillId="15" borderId="10" xfId="0" applyNumberFormat="1" applyFont="1" applyFill="1" applyBorder="1" applyAlignment="1" applyProtection="1">
      <alignment horizontal="center" vertical="top"/>
      <protection/>
    </xf>
    <xf numFmtId="0" fontId="4" fillId="15" borderId="10" xfId="0" applyNumberFormat="1" applyFont="1" applyFill="1" applyBorder="1" applyAlignment="1" applyProtection="1">
      <alignment horizontal="left" vertical="top" wrapText="1"/>
      <protection/>
    </xf>
    <xf numFmtId="0" fontId="4" fillId="15" borderId="12" xfId="0" applyNumberFormat="1" applyFont="1" applyFill="1" applyBorder="1" applyAlignment="1" applyProtection="1">
      <alignment horizontal="left" vertical="top" wrapText="1"/>
      <protection/>
    </xf>
    <xf numFmtId="0" fontId="4" fillId="15" borderId="11" xfId="0" applyNumberFormat="1" applyFont="1" applyFill="1" applyBorder="1" applyAlignment="1" applyProtection="1">
      <alignment horizontal="center" vertical="top"/>
      <protection/>
    </xf>
    <xf numFmtId="0" fontId="4" fillId="15" borderId="10" xfId="0" applyFont="1" applyFill="1" applyBorder="1" applyAlignment="1">
      <alignment horizontal="center" vertical="top"/>
    </xf>
    <xf numFmtId="0" fontId="4" fillId="15" borderId="12" xfId="0" applyNumberFormat="1" applyFont="1" applyFill="1" applyBorder="1" applyAlignment="1" applyProtection="1">
      <alignment horizontal="center" vertical="top"/>
      <protection/>
    </xf>
    <xf numFmtId="0" fontId="4" fillId="15" borderId="16" xfId="0" applyNumberFormat="1" applyFont="1" applyFill="1" applyBorder="1" applyAlignment="1" applyProtection="1">
      <alignment horizontal="center" vertical="top"/>
      <protection/>
    </xf>
    <xf numFmtId="0" fontId="4" fillId="15" borderId="27" xfId="0" applyNumberFormat="1" applyFont="1" applyFill="1" applyBorder="1" applyAlignment="1" applyProtection="1">
      <alignment horizontal="center" vertical="top"/>
      <protection/>
    </xf>
    <xf numFmtId="0" fontId="4" fillId="15" borderId="0" xfId="0" applyNumberFormat="1" applyFont="1" applyFill="1" applyBorder="1" applyAlignment="1" applyProtection="1">
      <alignment/>
      <protection/>
    </xf>
    <xf numFmtId="0" fontId="4" fillId="15" borderId="21" xfId="0" applyFont="1" applyFill="1" applyBorder="1" applyAlignment="1">
      <alignment horizontal="center" vertical="top"/>
    </xf>
    <xf numFmtId="3" fontId="4" fillId="15" borderId="10" xfId="0" applyNumberFormat="1" applyFont="1" applyFill="1" applyBorder="1" applyAlignment="1">
      <alignment horizontal="center" vertical="top"/>
    </xf>
    <xf numFmtId="0" fontId="4" fillId="15" borderId="10" xfId="0" applyFont="1" applyFill="1" applyBorder="1" applyAlignment="1">
      <alignment horizontal="left" vertical="top" wrapText="1"/>
    </xf>
    <xf numFmtId="0" fontId="4" fillId="15" borderId="12" xfId="0" applyFont="1" applyFill="1" applyBorder="1" applyAlignment="1">
      <alignment horizontal="left" vertical="top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38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45" xfId="0" applyNumberFormat="1" applyFont="1" applyFill="1" applyBorder="1" applyAlignment="1" applyProtection="1">
      <alignment horizontal="center" vertical="top"/>
      <protection/>
    </xf>
    <xf numFmtId="0" fontId="4" fillId="0" borderId="46" xfId="0" applyNumberFormat="1" applyFont="1" applyFill="1" applyBorder="1" applyAlignment="1" applyProtection="1">
      <alignment horizontal="center" vertical="top"/>
      <protection/>
    </xf>
    <xf numFmtId="0" fontId="4" fillId="0" borderId="47" xfId="0" applyNumberFormat="1" applyFont="1" applyFill="1" applyBorder="1" applyAlignment="1" applyProtection="1">
      <alignment horizontal="center" vertical="top"/>
      <protection/>
    </xf>
    <xf numFmtId="0" fontId="4" fillId="0" borderId="40" xfId="0" applyNumberFormat="1" applyFont="1" applyFill="1" applyBorder="1" applyAlignment="1" applyProtection="1">
      <alignment horizontal="center" vertical="top"/>
      <protection/>
    </xf>
    <xf numFmtId="0" fontId="5" fillId="0" borderId="2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2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showZeros="0" tabSelected="1" zoomScalePageLayoutView="0" workbookViewId="0" topLeftCell="A1">
      <selection activeCell="A1" sqref="A1:K1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11.7109375" style="0" customWidth="1"/>
    <col min="4" max="4" width="50.7109375" style="0" customWidth="1"/>
    <col min="5" max="5" width="4.8515625" style="0" customWidth="1"/>
    <col min="6" max="6" width="11.00390625" style="0" customWidth="1"/>
    <col min="7" max="8" width="3.7109375" style="0" customWidth="1"/>
    <col min="9" max="10" width="5.28125" style="0" customWidth="1"/>
    <col min="11" max="11" width="6.7109375" style="0" customWidth="1"/>
  </cols>
  <sheetData>
    <row r="1" spans="1:11" ht="72" customHeight="1" thickBot="1">
      <c r="A1" s="135" t="s">
        <v>78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2.75" customHeight="1">
      <c r="A2" s="112" t="s">
        <v>0</v>
      </c>
      <c r="B2" s="115" t="s">
        <v>1</v>
      </c>
      <c r="C2" s="115" t="s">
        <v>2</v>
      </c>
      <c r="D2" s="118" t="s">
        <v>3</v>
      </c>
      <c r="E2" s="105" t="s">
        <v>4</v>
      </c>
      <c r="F2" s="106"/>
      <c r="G2" s="106"/>
      <c r="H2" s="107"/>
      <c r="I2" s="48" t="s">
        <v>10</v>
      </c>
      <c r="J2" s="99" t="s">
        <v>5</v>
      </c>
      <c r="K2" s="102" t="s">
        <v>72</v>
      </c>
    </row>
    <row r="3" spans="1:11" ht="12.75">
      <c r="A3" s="113"/>
      <c r="B3" s="116"/>
      <c r="C3" s="116"/>
      <c r="D3" s="119"/>
      <c r="E3" s="108"/>
      <c r="F3" s="109"/>
      <c r="G3" s="109"/>
      <c r="H3" s="110"/>
      <c r="I3" s="49"/>
      <c r="J3" s="100"/>
      <c r="K3" s="103"/>
    </row>
    <row r="4" spans="1:11" ht="12.75">
      <c r="A4" s="113"/>
      <c r="B4" s="116"/>
      <c r="C4" s="116"/>
      <c r="D4" s="119"/>
      <c r="E4" s="108"/>
      <c r="F4" s="109"/>
      <c r="G4" s="109"/>
      <c r="H4" s="110"/>
      <c r="I4" s="49"/>
      <c r="J4" s="100"/>
      <c r="K4" s="103"/>
    </row>
    <row r="5" spans="1:11" ht="12.75" customHeight="1">
      <c r="A5" s="113"/>
      <c r="B5" s="116"/>
      <c r="C5" s="116"/>
      <c r="D5" s="119"/>
      <c r="E5" s="55" t="s">
        <v>6</v>
      </c>
      <c r="F5" s="46" t="s">
        <v>7</v>
      </c>
      <c r="G5" s="46" t="s">
        <v>8</v>
      </c>
      <c r="H5" s="121" t="s">
        <v>9</v>
      </c>
      <c r="I5" s="49"/>
      <c r="J5" s="100"/>
      <c r="K5" s="103"/>
    </row>
    <row r="6" spans="1:11" ht="13.5" thickBot="1">
      <c r="A6" s="114"/>
      <c r="B6" s="117"/>
      <c r="C6" s="117"/>
      <c r="D6" s="120"/>
      <c r="E6" s="56"/>
      <c r="F6" s="47"/>
      <c r="G6" s="47"/>
      <c r="H6" s="122"/>
      <c r="I6" s="111"/>
      <c r="J6" s="101"/>
      <c r="K6" s="104"/>
    </row>
    <row r="7" spans="1:11" s="1" customFormat="1" ht="12.75">
      <c r="A7" s="123" t="s">
        <v>26</v>
      </c>
      <c r="B7" s="124"/>
      <c r="C7" s="124"/>
      <c r="D7" s="125"/>
      <c r="E7" s="126"/>
      <c r="F7" s="124"/>
      <c r="G7" s="124"/>
      <c r="H7" s="125"/>
      <c r="I7" s="127"/>
      <c r="J7" s="124"/>
      <c r="K7" s="128"/>
    </row>
    <row r="8" spans="1:11" s="1" customFormat="1" ht="12.75">
      <c r="A8" s="65"/>
      <c r="B8" s="3"/>
      <c r="C8" s="4"/>
      <c r="D8" s="24" t="s">
        <v>15</v>
      </c>
      <c r="E8" s="16"/>
      <c r="F8" s="3"/>
      <c r="G8" s="3"/>
      <c r="H8" s="17"/>
      <c r="I8" s="38"/>
      <c r="J8" s="3"/>
      <c r="K8" s="66"/>
    </row>
    <row r="9" spans="1:11" s="1" customFormat="1" ht="25.5">
      <c r="A9" s="67">
        <v>22</v>
      </c>
      <c r="B9" s="6">
        <v>1</v>
      </c>
      <c r="C9" s="7" t="s">
        <v>11</v>
      </c>
      <c r="D9" s="25" t="s">
        <v>12</v>
      </c>
      <c r="E9" s="18">
        <v>1</v>
      </c>
      <c r="F9" s="5"/>
      <c r="G9" s="3"/>
      <c r="H9" s="17"/>
      <c r="I9" s="38">
        <v>4</v>
      </c>
      <c r="J9" s="8">
        <v>144</v>
      </c>
      <c r="K9" s="68">
        <v>34</v>
      </c>
    </row>
    <row r="10" spans="1:11" s="1" customFormat="1" ht="12.75">
      <c r="A10" s="69"/>
      <c r="B10" s="10"/>
      <c r="C10" s="11"/>
      <c r="D10" s="26"/>
      <c r="E10" s="21"/>
      <c r="F10" s="9"/>
      <c r="G10" s="12"/>
      <c r="H10" s="20"/>
      <c r="I10" s="39"/>
      <c r="J10" s="12">
        <v>15</v>
      </c>
      <c r="K10" s="12">
        <v>15</v>
      </c>
    </row>
    <row r="11" spans="1:11" s="1" customFormat="1" ht="12.75">
      <c r="A11" s="67">
        <v>22</v>
      </c>
      <c r="B11" s="6">
        <v>2</v>
      </c>
      <c r="C11" s="7" t="s">
        <v>13</v>
      </c>
      <c r="D11" s="25" t="s">
        <v>14</v>
      </c>
      <c r="E11" s="18"/>
      <c r="F11" s="3">
        <v>1</v>
      </c>
      <c r="G11" s="3"/>
      <c r="H11" s="17"/>
      <c r="I11" s="38">
        <v>3</v>
      </c>
      <c r="J11" s="8">
        <v>108</v>
      </c>
      <c r="K11" s="68">
        <v>34</v>
      </c>
    </row>
    <row r="12" spans="1:11" s="1" customFormat="1" ht="12.75">
      <c r="A12" s="69"/>
      <c r="B12" s="10"/>
      <c r="C12" s="11"/>
      <c r="D12" s="26"/>
      <c r="E12" s="19"/>
      <c r="F12" s="9"/>
      <c r="G12" s="12"/>
      <c r="H12" s="20"/>
      <c r="I12" s="39"/>
      <c r="J12" s="12">
        <v>15</v>
      </c>
      <c r="K12" s="12">
        <v>15</v>
      </c>
    </row>
    <row r="13" spans="1:11" s="1" customFormat="1" ht="12.75">
      <c r="A13" s="67"/>
      <c r="B13" s="6"/>
      <c r="C13" s="7"/>
      <c r="D13" s="27" t="s">
        <v>16</v>
      </c>
      <c r="E13" s="18">
        <v>1</v>
      </c>
      <c r="F13" s="5">
        <v>1</v>
      </c>
      <c r="G13" s="3">
        <f>COUNT(G9:G12)</f>
        <v>0</v>
      </c>
      <c r="H13" s="17">
        <f>COUNT(H9:H12)</f>
        <v>0</v>
      </c>
      <c r="I13" s="38">
        <f>SUM(I9:I12)</f>
        <v>7</v>
      </c>
      <c r="J13" s="8">
        <v>252</v>
      </c>
      <c r="K13" s="68">
        <v>68</v>
      </c>
    </row>
    <row r="14" spans="1:11" s="1" customFormat="1" ht="12.75">
      <c r="A14" s="67"/>
      <c r="B14" s="6"/>
      <c r="C14" s="7"/>
      <c r="D14" s="25"/>
      <c r="E14" s="16"/>
      <c r="F14" s="5"/>
      <c r="G14" s="3"/>
      <c r="H14" s="17"/>
      <c r="I14" s="38"/>
      <c r="J14" s="3"/>
      <c r="K14" s="68"/>
    </row>
    <row r="15" spans="1:11" s="1" customFormat="1" ht="12.75">
      <c r="A15" s="65"/>
      <c r="B15" s="3"/>
      <c r="C15" s="4"/>
      <c r="D15" s="24" t="s">
        <v>25</v>
      </c>
      <c r="E15" s="34"/>
      <c r="F15" s="13"/>
      <c r="G15" s="3"/>
      <c r="H15" s="17"/>
      <c r="I15" s="38"/>
      <c r="J15" s="3"/>
      <c r="K15" s="70"/>
    </row>
    <row r="16" spans="1:11" s="1" customFormat="1" ht="12.75">
      <c r="A16" s="65">
        <v>22</v>
      </c>
      <c r="B16" s="3">
        <v>3</v>
      </c>
      <c r="C16" s="4" t="s">
        <v>17</v>
      </c>
      <c r="D16" s="28" t="s">
        <v>18</v>
      </c>
      <c r="E16" s="16"/>
      <c r="F16" s="3">
        <v>1</v>
      </c>
      <c r="G16" s="3"/>
      <c r="H16" s="17"/>
      <c r="I16" s="38">
        <v>3</v>
      </c>
      <c r="J16" s="3">
        <v>108</v>
      </c>
      <c r="K16" s="66">
        <v>34</v>
      </c>
    </row>
    <row r="17" spans="1:11" s="1" customFormat="1" ht="12.75">
      <c r="A17" s="71"/>
      <c r="B17" s="12"/>
      <c r="C17" s="14"/>
      <c r="D17" s="26"/>
      <c r="E17" s="21"/>
      <c r="F17" s="12"/>
      <c r="G17" s="12"/>
      <c r="H17" s="20"/>
      <c r="I17" s="39"/>
      <c r="J17" s="12">
        <v>12</v>
      </c>
      <c r="K17" s="12">
        <v>12</v>
      </c>
    </row>
    <row r="18" spans="1:11" s="1" customFormat="1" ht="12.75">
      <c r="A18" s="67">
        <v>22</v>
      </c>
      <c r="B18" s="6">
        <v>4</v>
      </c>
      <c r="C18" s="7" t="s">
        <v>19</v>
      </c>
      <c r="D18" s="25" t="s">
        <v>20</v>
      </c>
      <c r="E18" s="16"/>
      <c r="F18" s="5">
        <v>2</v>
      </c>
      <c r="G18" s="3"/>
      <c r="H18" s="17"/>
      <c r="I18" s="38">
        <v>3</v>
      </c>
      <c r="J18" s="8">
        <v>108</v>
      </c>
      <c r="K18" s="68">
        <v>51</v>
      </c>
    </row>
    <row r="19" spans="1:11" s="1" customFormat="1" ht="12.75">
      <c r="A19" s="69"/>
      <c r="B19" s="10"/>
      <c r="C19" s="11"/>
      <c r="D19" s="26"/>
      <c r="E19" s="21"/>
      <c r="F19" s="9"/>
      <c r="G19" s="12"/>
      <c r="H19" s="20"/>
      <c r="I19" s="39"/>
      <c r="J19" s="12">
        <v>20</v>
      </c>
      <c r="K19" s="12">
        <v>20</v>
      </c>
    </row>
    <row r="20" spans="1:11" s="1" customFormat="1" ht="12.75">
      <c r="A20" s="67">
        <v>63</v>
      </c>
      <c r="B20" s="6">
        <v>5</v>
      </c>
      <c r="C20" s="7" t="s">
        <v>21</v>
      </c>
      <c r="D20" s="25" t="s">
        <v>22</v>
      </c>
      <c r="E20" s="16">
        <v>2</v>
      </c>
      <c r="F20" s="5"/>
      <c r="G20" s="3"/>
      <c r="H20" s="17"/>
      <c r="I20" s="38">
        <v>3</v>
      </c>
      <c r="J20" s="8">
        <v>108</v>
      </c>
      <c r="K20" s="68">
        <v>17</v>
      </c>
    </row>
    <row r="21" spans="1:11" s="1" customFormat="1" ht="12.75">
      <c r="A21" s="71"/>
      <c r="B21" s="12"/>
      <c r="C21" s="14"/>
      <c r="D21" s="26"/>
      <c r="E21" s="21"/>
      <c r="F21" s="15"/>
      <c r="G21" s="12"/>
      <c r="H21" s="20"/>
      <c r="I21" s="39"/>
      <c r="J21" s="12">
        <v>17</v>
      </c>
      <c r="K21" s="12">
        <v>17</v>
      </c>
    </row>
    <row r="22" spans="1:11" s="1" customFormat="1" ht="12.75">
      <c r="A22" s="65"/>
      <c r="B22" s="3"/>
      <c r="C22" s="4"/>
      <c r="D22" s="79" t="s">
        <v>73</v>
      </c>
      <c r="E22" s="16"/>
      <c r="F22" s="80"/>
      <c r="G22" s="3"/>
      <c r="H22" s="17"/>
      <c r="I22" s="38"/>
      <c r="J22" s="3"/>
      <c r="K22" s="81"/>
    </row>
    <row r="23" spans="1:11" s="1" customFormat="1" ht="12.75">
      <c r="A23" s="65">
        <v>62</v>
      </c>
      <c r="B23" s="3">
        <v>6</v>
      </c>
      <c r="C23" s="4" t="s">
        <v>23</v>
      </c>
      <c r="D23" s="28" t="s">
        <v>24</v>
      </c>
      <c r="E23" s="16">
        <v>3</v>
      </c>
      <c r="F23" s="3"/>
      <c r="G23" s="3"/>
      <c r="H23" s="17"/>
      <c r="I23" s="38">
        <v>3</v>
      </c>
      <c r="J23" s="3">
        <v>108</v>
      </c>
      <c r="K23" s="66">
        <v>17</v>
      </c>
    </row>
    <row r="24" spans="1:11" s="1" customFormat="1" ht="12.75">
      <c r="A24" s="65"/>
      <c r="B24" s="3"/>
      <c r="C24" s="4"/>
      <c r="D24" s="28" t="s">
        <v>74</v>
      </c>
      <c r="E24" s="16"/>
      <c r="F24" s="3"/>
      <c r="G24" s="3"/>
      <c r="H24" s="17"/>
      <c r="I24" s="38"/>
      <c r="J24" s="3"/>
      <c r="K24" s="66"/>
    </row>
    <row r="25" spans="1:11" s="1" customFormat="1" ht="12.75">
      <c r="A25" s="65"/>
      <c r="B25" s="3"/>
      <c r="C25" s="4"/>
      <c r="D25" s="27" t="s">
        <v>16</v>
      </c>
      <c r="E25" s="16">
        <v>2</v>
      </c>
      <c r="F25" s="3">
        <v>2</v>
      </c>
      <c r="G25" s="3">
        <f>COUNT(G16:G23)</f>
        <v>0</v>
      </c>
      <c r="H25" s="17">
        <f>COUNT(H16:H23)</f>
        <v>0</v>
      </c>
      <c r="I25" s="38">
        <f>SUM(I16:I23)</f>
        <v>12</v>
      </c>
      <c r="J25" s="3">
        <v>432</v>
      </c>
      <c r="K25" s="66">
        <v>119</v>
      </c>
    </row>
    <row r="26" spans="1:11" s="1" customFormat="1" ht="12.75">
      <c r="A26" s="67"/>
      <c r="B26" s="6"/>
      <c r="C26" s="7"/>
      <c r="D26" s="27" t="s">
        <v>27</v>
      </c>
      <c r="E26" s="16">
        <f>+E13+E25</f>
        <v>3</v>
      </c>
      <c r="F26" s="5">
        <f>+F13+F25</f>
        <v>3</v>
      </c>
      <c r="G26" s="3">
        <f>+G13+G25</f>
        <v>0</v>
      </c>
      <c r="H26" s="17">
        <f>+H13+H25</f>
        <v>0</v>
      </c>
      <c r="I26" s="38">
        <f>+I13+I25</f>
        <v>19</v>
      </c>
      <c r="J26" s="8">
        <v>684</v>
      </c>
      <c r="K26" s="72">
        <v>187</v>
      </c>
    </row>
    <row r="27" spans="1:11" s="1" customFormat="1" ht="12.75">
      <c r="A27" s="67"/>
      <c r="B27" s="6"/>
      <c r="C27" s="7"/>
      <c r="D27" s="25"/>
      <c r="E27" s="16"/>
      <c r="F27" s="5"/>
      <c r="G27" s="3"/>
      <c r="H27" s="17"/>
      <c r="I27" s="38"/>
      <c r="J27" s="3"/>
      <c r="K27" s="68"/>
    </row>
    <row r="28" spans="1:11" s="1" customFormat="1" ht="12.75">
      <c r="A28" s="129" t="s">
        <v>55</v>
      </c>
      <c r="B28" s="130"/>
      <c r="C28" s="130"/>
      <c r="D28" s="131"/>
      <c r="E28" s="132"/>
      <c r="F28" s="130"/>
      <c r="G28" s="130"/>
      <c r="H28" s="131"/>
      <c r="I28" s="133"/>
      <c r="J28" s="130"/>
      <c r="K28" s="134"/>
    </row>
    <row r="29" spans="1:11" s="1" customFormat="1" ht="12.75">
      <c r="A29" s="65"/>
      <c r="B29" s="3"/>
      <c r="C29" s="4"/>
      <c r="D29" s="24" t="s">
        <v>15</v>
      </c>
      <c r="E29" s="16"/>
      <c r="F29" s="13"/>
      <c r="G29" s="3"/>
      <c r="H29" s="17"/>
      <c r="I29" s="38"/>
      <c r="J29" s="3"/>
      <c r="K29" s="70"/>
    </row>
    <row r="30" spans="1:11" s="1" customFormat="1" ht="12.75">
      <c r="A30" s="65">
        <v>22</v>
      </c>
      <c r="B30" s="3">
        <v>7</v>
      </c>
      <c r="C30" s="4" t="s">
        <v>28</v>
      </c>
      <c r="D30" s="28" t="s">
        <v>29</v>
      </c>
      <c r="E30" s="16">
        <v>1</v>
      </c>
      <c r="F30" s="3"/>
      <c r="G30" s="3"/>
      <c r="H30" s="17"/>
      <c r="I30" s="38">
        <v>2</v>
      </c>
      <c r="J30" s="3">
        <v>72</v>
      </c>
      <c r="K30" s="66">
        <v>34</v>
      </c>
    </row>
    <row r="31" spans="1:11" s="1" customFormat="1" ht="12.75">
      <c r="A31" s="71"/>
      <c r="B31" s="12"/>
      <c r="C31" s="14"/>
      <c r="D31" s="26"/>
      <c r="E31" s="35"/>
      <c r="F31" s="15"/>
      <c r="G31" s="12"/>
      <c r="H31" s="20"/>
      <c r="I31" s="39"/>
      <c r="J31" s="12">
        <v>11</v>
      </c>
      <c r="K31" s="12">
        <v>11</v>
      </c>
    </row>
    <row r="32" spans="1:11" s="1" customFormat="1" ht="12.75">
      <c r="A32" s="65">
        <v>23</v>
      </c>
      <c r="B32" s="3">
        <v>8</v>
      </c>
      <c r="C32" s="4" t="s">
        <v>30</v>
      </c>
      <c r="D32" s="28" t="s">
        <v>31</v>
      </c>
      <c r="E32" s="16"/>
      <c r="F32" s="3">
        <v>1</v>
      </c>
      <c r="G32" s="3"/>
      <c r="H32" s="17"/>
      <c r="I32" s="38">
        <v>3</v>
      </c>
      <c r="J32" s="3">
        <v>108</v>
      </c>
      <c r="K32" s="66">
        <v>51</v>
      </c>
    </row>
    <row r="33" spans="1:11" s="1" customFormat="1" ht="12.75">
      <c r="A33" s="71"/>
      <c r="B33" s="12"/>
      <c r="C33" s="14"/>
      <c r="D33" s="29"/>
      <c r="E33" s="21"/>
      <c r="F33" s="9"/>
      <c r="G33" s="9"/>
      <c r="H33" s="20"/>
      <c r="I33" s="39"/>
      <c r="J33" s="12">
        <v>27</v>
      </c>
      <c r="K33" s="12">
        <v>27</v>
      </c>
    </row>
    <row r="34" spans="1:11" s="1" customFormat="1" ht="12.75">
      <c r="A34" s="65">
        <v>22</v>
      </c>
      <c r="B34" s="3">
        <v>9</v>
      </c>
      <c r="C34" s="4" t="s">
        <v>32</v>
      </c>
      <c r="D34" s="25" t="s">
        <v>33</v>
      </c>
      <c r="E34" s="16">
        <v>1</v>
      </c>
      <c r="F34" s="3"/>
      <c r="G34" s="3"/>
      <c r="H34" s="17"/>
      <c r="I34" s="38">
        <v>4</v>
      </c>
      <c r="J34" s="3">
        <v>144</v>
      </c>
      <c r="K34" s="66">
        <v>51</v>
      </c>
    </row>
    <row r="35" spans="1:11" s="1" customFormat="1" ht="12.75">
      <c r="A35" s="69"/>
      <c r="B35" s="10"/>
      <c r="C35" s="11"/>
      <c r="D35" s="26"/>
      <c r="E35" s="19"/>
      <c r="F35" s="12"/>
      <c r="G35" s="12"/>
      <c r="H35" s="20"/>
      <c r="I35" s="39"/>
      <c r="J35" s="12">
        <v>25</v>
      </c>
      <c r="K35" s="12">
        <v>25</v>
      </c>
    </row>
    <row r="36" spans="1:11" s="1" customFormat="1" ht="12.75">
      <c r="A36" s="67">
        <v>22</v>
      </c>
      <c r="B36" s="6">
        <v>10</v>
      </c>
      <c r="C36" s="7" t="s">
        <v>34</v>
      </c>
      <c r="D36" s="25" t="s">
        <v>35</v>
      </c>
      <c r="E36" s="18">
        <v>2</v>
      </c>
      <c r="F36" s="3"/>
      <c r="G36" s="3"/>
      <c r="H36" s="17"/>
      <c r="I36" s="38">
        <v>3</v>
      </c>
      <c r="J36" s="8">
        <v>108</v>
      </c>
      <c r="K36" s="68">
        <v>34</v>
      </c>
    </row>
    <row r="37" spans="1:11" s="1" customFormat="1" ht="12.75">
      <c r="A37" s="69"/>
      <c r="B37" s="10"/>
      <c r="C37" s="11"/>
      <c r="D37" s="26"/>
      <c r="E37" s="19"/>
      <c r="F37" s="12"/>
      <c r="G37" s="12"/>
      <c r="H37" s="20"/>
      <c r="I37" s="39"/>
      <c r="J37" s="12">
        <v>11</v>
      </c>
      <c r="K37" s="12">
        <v>11</v>
      </c>
    </row>
    <row r="38" spans="1:11" s="1" customFormat="1" ht="12.75">
      <c r="A38" s="67">
        <v>23</v>
      </c>
      <c r="B38" s="6">
        <v>11</v>
      </c>
      <c r="C38" s="7" t="s">
        <v>36</v>
      </c>
      <c r="D38" s="25" t="s">
        <v>37</v>
      </c>
      <c r="E38" s="18"/>
      <c r="F38" s="3">
        <v>2</v>
      </c>
      <c r="G38" s="3"/>
      <c r="H38" s="17"/>
      <c r="I38" s="38">
        <v>2</v>
      </c>
      <c r="J38" s="8">
        <v>72</v>
      </c>
      <c r="K38" s="68">
        <v>51</v>
      </c>
    </row>
    <row r="39" spans="1:11" s="1" customFormat="1" ht="12.75">
      <c r="A39" s="69"/>
      <c r="B39" s="10"/>
      <c r="C39" s="11"/>
      <c r="D39" s="26"/>
      <c r="E39" s="19"/>
      <c r="F39" s="12"/>
      <c r="G39" s="12"/>
      <c r="H39" s="20"/>
      <c r="I39" s="39"/>
      <c r="J39" s="12">
        <v>20</v>
      </c>
      <c r="K39" s="12">
        <v>20</v>
      </c>
    </row>
    <row r="40" spans="1:11" s="1" customFormat="1" ht="12.75">
      <c r="A40" s="67"/>
      <c r="B40" s="6"/>
      <c r="C40" s="7"/>
      <c r="D40" s="27" t="s">
        <v>16</v>
      </c>
      <c r="E40" s="18">
        <v>3</v>
      </c>
      <c r="F40" s="5">
        <v>2</v>
      </c>
      <c r="G40" s="3">
        <f>COUNT(G30:G39)</f>
        <v>0</v>
      </c>
      <c r="H40" s="23">
        <f>COUNT(H30:H39)</f>
        <v>0</v>
      </c>
      <c r="I40" s="40">
        <f>SUM(I30:I39)</f>
        <v>14</v>
      </c>
      <c r="J40" s="5">
        <v>504</v>
      </c>
      <c r="K40" s="66">
        <v>221</v>
      </c>
    </row>
    <row r="41" spans="1:11" s="1" customFormat="1" ht="12.75">
      <c r="A41" s="67"/>
      <c r="B41" s="6"/>
      <c r="C41" s="7"/>
      <c r="D41" s="25"/>
      <c r="E41" s="18"/>
      <c r="F41" s="3"/>
      <c r="G41" s="3"/>
      <c r="H41" s="17"/>
      <c r="I41" s="38"/>
      <c r="J41" s="3"/>
      <c r="K41" s="66"/>
    </row>
    <row r="42" spans="1:11" s="1" customFormat="1" ht="12.75">
      <c r="A42" s="67"/>
      <c r="B42" s="6"/>
      <c r="C42" s="7"/>
      <c r="D42" s="24" t="s">
        <v>25</v>
      </c>
      <c r="E42" s="18"/>
      <c r="F42" s="3"/>
      <c r="G42" s="3"/>
      <c r="H42" s="17"/>
      <c r="I42" s="38"/>
      <c r="J42" s="3"/>
      <c r="K42" s="66"/>
    </row>
    <row r="43" spans="1:11" s="1" customFormat="1" ht="12.75">
      <c r="A43" s="67">
        <v>22</v>
      </c>
      <c r="B43" s="6">
        <v>12</v>
      </c>
      <c r="C43" s="7" t="s">
        <v>38</v>
      </c>
      <c r="D43" s="25" t="s">
        <v>39</v>
      </c>
      <c r="E43" s="16"/>
      <c r="F43" s="5" t="s">
        <v>40</v>
      </c>
      <c r="G43" s="3"/>
      <c r="H43" s="17"/>
      <c r="I43" s="38">
        <v>3</v>
      </c>
      <c r="J43" s="8">
        <v>108</v>
      </c>
      <c r="K43" s="68">
        <v>51</v>
      </c>
    </row>
    <row r="44" spans="1:11" s="1" customFormat="1" ht="12.75">
      <c r="A44" s="71"/>
      <c r="B44" s="12"/>
      <c r="C44" s="14"/>
      <c r="D44" s="26"/>
      <c r="E44" s="35"/>
      <c r="F44" s="15"/>
      <c r="G44" s="12"/>
      <c r="H44" s="36"/>
      <c r="I44" s="41"/>
      <c r="J44" s="15">
        <v>51</v>
      </c>
      <c r="K44" s="15">
        <v>51</v>
      </c>
    </row>
    <row r="45" spans="1:11" s="1" customFormat="1" ht="12.75">
      <c r="A45" s="65">
        <v>22</v>
      </c>
      <c r="B45" s="3">
        <v>13</v>
      </c>
      <c r="C45" s="4" t="s">
        <v>41</v>
      </c>
      <c r="D45" s="28" t="s">
        <v>42</v>
      </c>
      <c r="E45" s="16">
        <v>2</v>
      </c>
      <c r="F45" s="3"/>
      <c r="G45" s="3"/>
      <c r="H45" s="17"/>
      <c r="I45" s="38">
        <v>4</v>
      </c>
      <c r="J45" s="3">
        <v>144</v>
      </c>
      <c r="K45" s="66">
        <v>51</v>
      </c>
    </row>
    <row r="46" spans="1:11" s="1" customFormat="1" ht="12.75">
      <c r="A46" s="71"/>
      <c r="B46" s="12"/>
      <c r="C46" s="14"/>
      <c r="D46" s="26"/>
      <c r="E46" s="21"/>
      <c r="F46" s="12"/>
      <c r="G46" s="12"/>
      <c r="H46" s="20"/>
      <c r="I46" s="39"/>
      <c r="J46" s="12">
        <v>20</v>
      </c>
      <c r="K46" s="12">
        <v>20</v>
      </c>
    </row>
    <row r="47" spans="1:11" s="1" customFormat="1" ht="12.75">
      <c r="A47" s="67">
        <v>22</v>
      </c>
      <c r="B47" s="6">
        <v>14</v>
      </c>
      <c r="C47" s="7" t="s">
        <v>43</v>
      </c>
      <c r="D47" s="25" t="s">
        <v>44</v>
      </c>
      <c r="E47" s="16">
        <v>3</v>
      </c>
      <c r="F47" s="5"/>
      <c r="G47" s="3"/>
      <c r="H47" s="17"/>
      <c r="I47" s="38">
        <v>4</v>
      </c>
      <c r="J47" s="3">
        <v>144</v>
      </c>
      <c r="K47" s="66">
        <v>51</v>
      </c>
    </row>
    <row r="48" spans="1:11" s="1" customFormat="1" ht="12.75">
      <c r="A48" s="71"/>
      <c r="B48" s="12"/>
      <c r="C48" s="14"/>
      <c r="D48" s="26"/>
      <c r="E48" s="21"/>
      <c r="F48" s="15"/>
      <c r="G48" s="12"/>
      <c r="H48" s="20"/>
      <c r="I48" s="39"/>
      <c r="J48" s="12">
        <v>16</v>
      </c>
      <c r="K48" s="12">
        <v>16</v>
      </c>
    </row>
    <row r="49" spans="1:11" s="1" customFormat="1" ht="12.75">
      <c r="A49" s="65">
        <v>22</v>
      </c>
      <c r="B49" s="3">
        <v>15</v>
      </c>
      <c r="C49" s="4" t="s">
        <v>45</v>
      </c>
      <c r="D49" s="28" t="s">
        <v>46</v>
      </c>
      <c r="E49" s="16">
        <v>2</v>
      </c>
      <c r="F49" s="3"/>
      <c r="G49" s="3"/>
      <c r="H49" s="17"/>
      <c r="I49" s="38">
        <v>4</v>
      </c>
      <c r="J49" s="3">
        <v>144</v>
      </c>
      <c r="K49" s="66">
        <v>34</v>
      </c>
    </row>
    <row r="50" spans="1:11" s="1" customFormat="1" ht="12.75">
      <c r="A50" s="71"/>
      <c r="B50" s="12"/>
      <c r="C50" s="14"/>
      <c r="D50" s="26"/>
      <c r="E50" s="21"/>
      <c r="F50" s="12"/>
      <c r="G50" s="12"/>
      <c r="H50" s="20"/>
      <c r="I50" s="39"/>
      <c r="J50" s="12">
        <v>17</v>
      </c>
      <c r="K50" s="12">
        <v>17</v>
      </c>
    </row>
    <row r="51" spans="1:11" s="1" customFormat="1" ht="12.75">
      <c r="A51" s="67">
        <v>22</v>
      </c>
      <c r="B51" s="6">
        <v>16</v>
      </c>
      <c r="C51" s="7" t="s">
        <v>47</v>
      </c>
      <c r="D51" s="25" t="s">
        <v>48</v>
      </c>
      <c r="E51" s="16">
        <v>3</v>
      </c>
      <c r="F51" s="5"/>
      <c r="G51" s="3"/>
      <c r="H51" s="17"/>
      <c r="I51" s="38">
        <v>3</v>
      </c>
      <c r="J51" s="3">
        <v>108</v>
      </c>
      <c r="K51" s="66">
        <v>51</v>
      </c>
    </row>
    <row r="52" spans="1:11" s="1" customFormat="1" ht="12.75">
      <c r="A52" s="71"/>
      <c r="B52" s="12"/>
      <c r="C52" s="14"/>
      <c r="D52" s="26"/>
      <c r="E52" s="21"/>
      <c r="F52" s="15"/>
      <c r="G52" s="12"/>
      <c r="H52" s="20"/>
      <c r="I52" s="39"/>
      <c r="J52" s="12">
        <v>20</v>
      </c>
      <c r="K52" s="12">
        <v>20</v>
      </c>
    </row>
    <row r="53" spans="1:11" s="1" customFormat="1" ht="12.75">
      <c r="A53" s="65">
        <v>22</v>
      </c>
      <c r="B53" s="3">
        <v>17</v>
      </c>
      <c r="C53" s="4" t="s">
        <v>49</v>
      </c>
      <c r="D53" s="28" t="s">
        <v>50</v>
      </c>
      <c r="E53" s="16"/>
      <c r="F53" s="3">
        <v>3</v>
      </c>
      <c r="G53" s="3"/>
      <c r="H53" s="17"/>
      <c r="I53" s="38">
        <v>3</v>
      </c>
      <c r="J53" s="3">
        <v>108</v>
      </c>
      <c r="K53" s="66">
        <v>34</v>
      </c>
    </row>
    <row r="54" spans="1:11" s="1" customFormat="1" ht="12.75">
      <c r="A54" s="71"/>
      <c r="B54" s="12"/>
      <c r="C54" s="14"/>
      <c r="D54" s="26"/>
      <c r="E54" s="35"/>
      <c r="F54" s="15"/>
      <c r="G54" s="12"/>
      <c r="H54" s="36"/>
      <c r="I54" s="41"/>
      <c r="J54" s="15">
        <v>20</v>
      </c>
      <c r="K54" s="15">
        <v>20</v>
      </c>
    </row>
    <row r="55" spans="1:11" s="1" customFormat="1" ht="12.75">
      <c r="A55" s="65"/>
      <c r="B55" s="3"/>
      <c r="C55" s="4"/>
      <c r="D55" s="79" t="s">
        <v>75</v>
      </c>
      <c r="E55" s="82"/>
      <c r="F55" s="80"/>
      <c r="G55" s="3"/>
      <c r="H55" s="83"/>
      <c r="I55" s="84"/>
      <c r="J55" s="80"/>
      <c r="K55" s="81"/>
    </row>
    <row r="56" spans="1:11" s="1" customFormat="1" ht="25.5">
      <c r="A56" s="65">
        <v>22</v>
      </c>
      <c r="B56" s="3">
        <v>18</v>
      </c>
      <c r="C56" s="4" t="s">
        <v>51</v>
      </c>
      <c r="D56" s="28" t="s">
        <v>52</v>
      </c>
      <c r="E56" s="16"/>
      <c r="F56" s="3">
        <v>3</v>
      </c>
      <c r="G56" s="3"/>
      <c r="H56" s="17"/>
      <c r="I56" s="38">
        <v>3</v>
      </c>
      <c r="J56" s="3">
        <v>108</v>
      </c>
      <c r="K56" s="66">
        <v>51</v>
      </c>
    </row>
    <row r="57" spans="1:11" s="94" customFormat="1" ht="12.75">
      <c r="A57" s="71"/>
      <c r="B57" s="12"/>
      <c r="C57" s="14"/>
      <c r="D57" s="29"/>
      <c r="E57" s="21"/>
      <c r="F57" s="9"/>
      <c r="G57" s="9"/>
      <c r="H57" s="20"/>
      <c r="I57" s="39"/>
      <c r="J57" s="12">
        <v>20</v>
      </c>
      <c r="K57" s="12">
        <v>20</v>
      </c>
    </row>
    <row r="58" spans="1:11" s="94" customFormat="1" ht="12.75">
      <c r="A58" s="85"/>
      <c r="B58" s="86"/>
      <c r="C58" s="87"/>
      <c r="D58" s="88" t="s">
        <v>76</v>
      </c>
      <c r="E58" s="89"/>
      <c r="F58" s="90"/>
      <c r="G58" s="90"/>
      <c r="H58" s="91"/>
      <c r="I58" s="92"/>
      <c r="J58" s="86"/>
      <c r="K58" s="93"/>
    </row>
    <row r="59" spans="1:11" s="1" customFormat="1" ht="12.75">
      <c r="A59" s="65">
        <v>22</v>
      </c>
      <c r="B59" s="3">
        <v>19</v>
      </c>
      <c r="C59" s="4" t="s">
        <v>53</v>
      </c>
      <c r="D59" s="79" t="s">
        <v>54</v>
      </c>
      <c r="E59" s="16"/>
      <c r="F59" s="3">
        <v>3</v>
      </c>
      <c r="G59" s="3"/>
      <c r="H59" s="17"/>
      <c r="I59" s="38">
        <v>3</v>
      </c>
      <c r="J59" s="3">
        <v>108</v>
      </c>
      <c r="K59" s="66">
        <v>34</v>
      </c>
    </row>
    <row r="60" spans="1:11" s="1" customFormat="1" ht="12.75">
      <c r="A60" s="69"/>
      <c r="B60" s="10"/>
      <c r="C60" s="11"/>
      <c r="D60" s="26"/>
      <c r="E60" s="21"/>
      <c r="F60" s="9"/>
      <c r="G60" s="12"/>
      <c r="H60" s="20"/>
      <c r="I60" s="39"/>
      <c r="J60" s="12">
        <v>26</v>
      </c>
      <c r="K60" s="12">
        <v>26</v>
      </c>
    </row>
    <row r="61" spans="1:11" s="94" customFormat="1" ht="12.75">
      <c r="A61" s="95"/>
      <c r="B61" s="96"/>
      <c r="C61" s="97"/>
      <c r="D61" s="98" t="s">
        <v>77</v>
      </c>
      <c r="E61" s="89"/>
      <c r="F61" s="90"/>
      <c r="G61" s="86"/>
      <c r="H61" s="91"/>
      <c r="I61" s="92"/>
      <c r="J61" s="86"/>
      <c r="K61" s="93"/>
    </row>
    <row r="62" spans="1:11" s="1" customFormat="1" ht="12.75">
      <c r="A62" s="67"/>
      <c r="B62" s="6"/>
      <c r="C62" s="7"/>
      <c r="D62" s="27" t="s">
        <v>16</v>
      </c>
      <c r="E62" s="18">
        <v>4</v>
      </c>
      <c r="F62" s="5">
        <v>6</v>
      </c>
      <c r="G62" s="3">
        <f>COUNT(G43:G60)</f>
        <v>0</v>
      </c>
      <c r="H62" s="17">
        <f>COUNT(H43:H60)</f>
        <v>0</v>
      </c>
      <c r="I62" s="38">
        <f>SUM(I43:I60)</f>
        <v>27</v>
      </c>
      <c r="J62" s="8">
        <v>972</v>
      </c>
      <c r="K62" s="68">
        <v>357</v>
      </c>
    </row>
    <row r="63" spans="1:11" s="1" customFormat="1" ht="12.75">
      <c r="A63" s="67"/>
      <c r="B63" s="6"/>
      <c r="C63" s="7"/>
      <c r="D63" s="27" t="s">
        <v>27</v>
      </c>
      <c r="E63" s="18">
        <f>+E40+E62</f>
        <v>7</v>
      </c>
      <c r="F63" s="5">
        <f>+F40+F62</f>
        <v>8</v>
      </c>
      <c r="G63" s="5">
        <f>+G40+G62</f>
        <v>0</v>
      </c>
      <c r="H63" s="17">
        <f>+H40+H62</f>
        <v>0</v>
      </c>
      <c r="I63" s="38">
        <f>+I40+I62</f>
        <v>41</v>
      </c>
      <c r="J63" s="8">
        <v>1476</v>
      </c>
      <c r="K63" s="72">
        <v>578</v>
      </c>
    </row>
    <row r="64" spans="1:11" s="1" customFormat="1" ht="12.75">
      <c r="A64" s="67"/>
      <c r="B64" s="6"/>
      <c r="C64" s="7"/>
      <c r="D64" s="25"/>
      <c r="E64" s="18"/>
      <c r="F64" s="3"/>
      <c r="G64" s="3"/>
      <c r="H64" s="17"/>
      <c r="I64" s="38"/>
      <c r="J64" s="3"/>
      <c r="K64" s="66"/>
    </row>
    <row r="65" spans="1:11" s="1" customFormat="1" ht="12.75">
      <c r="A65" s="129" t="s">
        <v>61</v>
      </c>
      <c r="B65" s="130"/>
      <c r="C65" s="130"/>
      <c r="D65" s="131"/>
      <c r="E65" s="132"/>
      <c r="F65" s="130"/>
      <c r="G65" s="130"/>
      <c r="H65" s="131"/>
      <c r="I65" s="133"/>
      <c r="J65" s="130"/>
      <c r="K65" s="134"/>
    </row>
    <row r="66" spans="1:11" s="1" customFormat="1" ht="12.75">
      <c r="A66" s="67">
        <v>22</v>
      </c>
      <c r="B66" s="6">
        <v>20</v>
      </c>
      <c r="C66" s="7" t="s">
        <v>56</v>
      </c>
      <c r="D66" s="25" t="s">
        <v>57</v>
      </c>
      <c r="E66" s="16"/>
      <c r="F66" s="5" t="s">
        <v>58</v>
      </c>
      <c r="G66" s="3"/>
      <c r="H66" s="17"/>
      <c r="I66" s="38">
        <v>18</v>
      </c>
      <c r="J66" s="3">
        <v>648</v>
      </c>
      <c r="K66" s="66">
        <v>255</v>
      </c>
    </row>
    <row r="67" spans="1:11" s="1" customFormat="1" ht="12.75">
      <c r="A67" s="67"/>
      <c r="B67" s="6">
        <v>22</v>
      </c>
      <c r="C67" s="7" t="s">
        <v>59</v>
      </c>
      <c r="D67" s="25" t="s">
        <v>60</v>
      </c>
      <c r="E67" s="18"/>
      <c r="F67" s="5"/>
      <c r="G67" s="3"/>
      <c r="H67" s="23"/>
      <c r="I67" s="40">
        <v>39</v>
      </c>
      <c r="J67" s="5">
        <v>1404</v>
      </c>
      <c r="K67" s="66">
        <v>0</v>
      </c>
    </row>
    <row r="68" spans="1:11" s="1" customFormat="1" ht="12.75">
      <c r="A68" s="67"/>
      <c r="B68" s="6"/>
      <c r="C68" s="7"/>
      <c r="D68" s="27" t="s">
        <v>27</v>
      </c>
      <c r="E68" s="18">
        <v>0</v>
      </c>
      <c r="F68" s="3">
        <v>3</v>
      </c>
      <c r="G68" s="5">
        <f>COUNT(G66:G67)</f>
        <v>0</v>
      </c>
      <c r="H68" s="17">
        <f>COUNT(H66:H67)</f>
        <v>0</v>
      </c>
      <c r="I68" s="38">
        <f>SUM(I66:I67)</f>
        <v>57</v>
      </c>
      <c r="J68" s="3">
        <v>2052</v>
      </c>
      <c r="K68" s="66">
        <v>255</v>
      </c>
    </row>
    <row r="69" spans="1:11" s="1" customFormat="1" ht="12.75">
      <c r="A69" s="67"/>
      <c r="B69" s="6"/>
      <c r="C69" s="7"/>
      <c r="D69" s="25"/>
      <c r="E69" s="18"/>
      <c r="F69" s="3"/>
      <c r="G69" s="3"/>
      <c r="H69" s="17"/>
      <c r="I69" s="38"/>
      <c r="J69" s="3"/>
      <c r="K69" s="66"/>
    </row>
    <row r="70" spans="1:11" s="1" customFormat="1" ht="12.75">
      <c r="A70" s="129" t="s">
        <v>64</v>
      </c>
      <c r="B70" s="130"/>
      <c r="C70" s="130"/>
      <c r="D70" s="131"/>
      <c r="E70" s="132"/>
      <c r="F70" s="130"/>
      <c r="G70" s="130"/>
      <c r="H70" s="131"/>
      <c r="I70" s="133"/>
      <c r="J70" s="130"/>
      <c r="K70" s="134"/>
    </row>
    <row r="71" spans="1:11" s="1" customFormat="1" ht="12.75">
      <c r="A71" s="67"/>
      <c r="B71" s="6">
        <v>23</v>
      </c>
      <c r="C71" s="7" t="s">
        <v>62</v>
      </c>
      <c r="D71" s="25" t="s">
        <v>63</v>
      </c>
      <c r="E71" s="16"/>
      <c r="F71" s="5"/>
      <c r="G71" s="3"/>
      <c r="H71" s="23"/>
      <c r="I71" s="40">
        <v>3</v>
      </c>
      <c r="J71" s="5">
        <v>108</v>
      </c>
      <c r="K71" s="66"/>
    </row>
    <row r="72" spans="1:11" s="1" customFormat="1" ht="13.5" thickBot="1">
      <c r="A72" s="73"/>
      <c r="B72" s="74"/>
      <c r="C72" s="74"/>
      <c r="D72" s="75"/>
      <c r="E72" s="76"/>
      <c r="F72" s="74"/>
      <c r="G72" s="74"/>
      <c r="H72" s="75"/>
      <c r="I72" s="77"/>
      <c r="J72" s="74"/>
      <c r="K72" s="78"/>
    </row>
    <row r="73" spans="1:11" s="1" customFormat="1" ht="13.5" thickBot="1">
      <c r="A73" s="54"/>
      <c r="B73" s="57"/>
      <c r="C73" s="58" t="s">
        <v>66</v>
      </c>
      <c r="D73" s="59" t="s">
        <v>67</v>
      </c>
      <c r="E73" s="60"/>
      <c r="F73" s="61"/>
      <c r="G73" s="61"/>
      <c r="H73" s="62"/>
      <c r="I73" s="63">
        <f>+I26+I63+I68+I71</f>
        <v>120</v>
      </c>
      <c r="J73" s="64">
        <f>+J26+J63+J68+J71</f>
        <v>4320</v>
      </c>
      <c r="K73" s="64"/>
    </row>
    <row r="74" spans="1:11" s="1" customFormat="1" ht="25.5">
      <c r="A74" s="21"/>
      <c r="B74" s="12"/>
      <c r="C74" s="14"/>
      <c r="D74" s="26" t="s">
        <v>65</v>
      </c>
      <c r="E74" s="50"/>
      <c r="F74" s="51"/>
      <c r="G74" s="51"/>
      <c r="H74" s="52"/>
      <c r="I74" s="53"/>
      <c r="J74" s="53">
        <v>363</v>
      </c>
      <c r="K74" s="53">
        <v>363</v>
      </c>
    </row>
    <row r="75" spans="1:11" s="1" customFormat="1" ht="12.75">
      <c r="A75" s="18"/>
      <c r="B75" s="6"/>
      <c r="C75" s="7"/>
      <c r="D75" s="25" t="s">
        <v>68</v>
      </c>
      <c r="E75" s="22"/>
      <c r="F75" s="43"/>
      <c r="G75" s="43"/>
      <c r="H75" s="44">
        <f>+H26+H63+H68+H71</f>
        <v>0</v>
      </c>
      <c r="I75" s="45"/>
      <c r="J75" s="45"/>
      <c r="K75" s="45"/>
    </row>
    <row r="76" spans="1:11" s="1" customFormat="1" ht="12.75">
      <c r="A76" s="16"/>
      <c r="B76" s="3"/>
      <c r="C76" s="4"/>
      <c r="D76" s="25" t="s">
        <v>69</v>
      </c>
      <c r="E76" s="42"/>
      <c r="F76" s="43"/>
      <c r="G76" s="43">
        <f>+G26+G63+G68+G71</f>
        <v>0</v>
      </c>
      <c r="H76" s="44"/>
      <c r="I76" s="45"/>
      <c r="J76" s="45"/>
      <c r="K76" s="45"/>
    </row>
    <row r="77" spans="1:11" s="1" customFormat="1" ht="12.75">
      <c r="A77" s="16"/>
      <c r="B77" s="3"/>
      <c r="C77" s="4"/>
      <c r="D77" s="28" t="s">
        <v>70</v>
      </c>
      <c r="E77" s="16"/>
      <c r="F77" s="3">
        <f>+F26+F63+F68+F71</f>
        <v>14</v>
      </c>
      <c r="G77" s="3"/>
      <c r="H77" s="17"/>
      <c r="I77" s="2"/>
      <c r="J77" s="2"/>
      <c r="K77" s="2"/>
    </row>
    <row r="78" spans="1:11" s="1" customFormat="1" ht="13.5" thickBot="1">
      <c r="A78" s="30"/>
      <c r="B78" s="31"/>
      <c r="C78" s="32"/>
      <c r="D78" s="33" t="s">
        <v>71</v>
      </c>
      <c r="E78" s="30">
        <f>+E26+E63+E68+E71</f>
        <v>10</v>
      </c>
      <c r="F78" s="31"/>
      <c r="G78" s="31"/>
      <c r="H78" s="37"/>
      <c r="I78" s="2"/>
      <c r="J78" s="2"/>
      <c r="K78" s="2"/>
    </row>
  </sheetData>
  <sheetProtection/>
  <mergeCells count="17">
    <mergeCell ref="A28:K28"/>
    <mergeCell ref="A65:K65"/>
    <mergeCell ref="A70:K70"/>
    <mergeCell ref="D2:D6"/>
    <mergeCell ref="G5:G6"/>
    <mergeCell ref="H5:H6"/>
    <mergeCell ref="A7:K7"/>
    <mergeCell ref="J2:J6"/>
    <mergeCell ref="K2:K6"/>
    <mergeCell ref="A1:K1"/>
    <mergeCell ref="E2:H4"/>
    <mergeCell ref="E5:E6"/>
    <mergeCell ref="F5:F6"/>
    <mergeCell ref="I2:I6"/>
    <mergeCell ref="A2:A6"/>
    <mergeCell ref="B2:B6"/>
    <mergeCell ref="C2:C6"/>
  </mergeCells>
  <printOptions/>
  <pageMargins left="0.3937007874015748" right="0.1968503937007874" top="0.5905511811023623" bottom="0.3937007874015748" header="0" footer="0.1181102362204724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</cp:lastModifiedBy>
  <cp:lastPrinted>2012-04-25T14:42:21Z</cp:lastPrinted>
  <dcterms:created xsi:type="dcterms:W3CDTF">2008-07-06T08:38:06Z</dcterms:created>
  <dcterms:modified xsi:type="dcterms:W3CDTF">2012-04-25T14:42:23Z</dcterms:modified>
  <cp:category/>
  <cp:version/>
  <cp:contentType/>
  <cp:contentStatus/>
</cp:coreProperties>
</file>